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\db1-18  ALAPÍTVÁNY, BÁL 0,3 Gb\ALAPÍTVÁNY\1 %-os beszámolók\2022-ben kell elszámolni a 2021-es számlákat, a 2020-ban bejött 1 % ra\"/>
    </mc:Choice>
  </mc:AlternateContent>
  <xr:revisionPtr revIDLastSave="0" documentId="8_{EFE6CED5-50C7-45A6-BA53-6BEADBE6B45F}" xr6:coauthVersionLast="47" xr6:coauthVersionMax="47" xr10:uidLastSave="{00000000-0000-0000-0000-000000000000}"/>
  <bookViews>
    <workbookView xWindow="1170" yWindow="600" windowWidth="19020" windowHeight="15600" xr2:uid="{5E866695-2116-4846-9CC8-A46B6AAC488B}"/>
  </bookViews>
  <sheets>
    <sheet name="Munk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25" i="1" l="1"/>
  <c r="J21" i="1"/>
  <c r="J14" i="1"/>
  <c r="J8" i="1"/>
  <c r="J26" i="1" s="1"/>
</calcChain>
</file>

<file path=xl/sharedStrings.xml><?xml version="1.0" encoding="utf-8"?>
<sst xmlns="http://schemas.openxmlformats.org/spreadsheetml/2006/main" count="78" uniqueCount="75">
  <si>
    <t>ALAPÍTVÁNY A SZENT IMRE GIMNÁZIUMÉRT  1% 2021. év</t>
  </si>
  <si>
    <t>dátum</t>
  </si>
  <si>
    <t>banki kivonatszám</t>
  </si>
  <si>
    <t>számlaszám</t>
  </si>
  <si>
    <t>szállító</t>
  </si>
  <si>
    <t>megnevezés</t>
  </si>
  <si>
    <t>összeg</t>
  </si>
  <si>
    <t>megjegyzés</t>
  </si>
  <si>
    <t>Iskolafejlesztés, műemlékvédelem</t>
  </si>
  <si>
    <t>014/2021</t>
  </si>
  <si>
    <t>S20/001088</t>
  </si>
  <si>
    <t>Melo-Diak Taneszkozcentrum</t>
  </si>
  <si>
    <t>Természetbúvár eszközök</t>
  </si>
  <si>
    <t>029/2021</t>
  </si>
  <si>
    <t>00001-2021-3</t>
  </si>
  <si>
    <t>Benton Mérnöki Kft.</t>
  </si>
  <si>
    <t>ZSW 1-835-A vezeték nélküli mikrofonszett</t>
  </si>
  <si>
    <t>203/2021</t>
  </si>
  <si>
    <t>Lakatos Máté Edubase rendszer fejlesztése</t>
  </si>
  <si>
    <t>Kulturális tevékenység</t>
  </si>
  <si>
    <t>003/2021</t>
  </si>
  <si>
    <t>BM/2020#0063</t>
  </si>
  <si>
    <t>Bartha Management Kft.</t>
  </si>
  <si>
    <t xml:space="preserve">56'OS KISFILM </t>
  </si>
  <si>
    <t>098/2021</t>
  </si>
  <si>
    <t>21/0052</t>
  </si>
  <si>
    <t>Visit Kft.</t>
  </si>
  <si>
    <t>Pingvin 3-4. szám</t>
  </si>
  <si>
    <t>174/2021</t>
  </si>
  <si>
    <t>21/0088</t>
  </si>
  <si>
    <t>Farkasfalvy Dénes: Tartós otthont keresvén c. könyv nyomtatása</t>
  </si>
  <si>
    <t>194/2021</t>
  </si>
  <si>
    <t>PM-2021-29</t>
  </si>
  <si>
    <t>Papp Miklós</t>
  </si>
  <si>
    <t>Sportszolgáltatás</t>
  </si>
  <si>
    <t>226/2021</t>
  </si>
  <si>
    <t>LJ-2021-67</t>
  </si>
  <si>
    <t>Lakatos János</t>
  </si>
  <si>
    <t>Bab Berci elődás, videó készítés</t>
  </si>
  <si>
    <t>Nevelés-oktatás-képességfejlesztés</t>
  </si>
  <si>
    <t>015/2021</t>
  </si>
  <si>
    <t>VSz-2021/00669</t>
  </si>
  <si>
    <t>Notebook BP Kft.</t>
  </si>
  <si>
    <t>Acer AM910 2,4G wireless optical mouse, Acer Aspire 3 A315-57G-30AB NX.HZREU.011, Goodram PX500 512GB SSD M.2 2280 NVMe Gen 3x</t>
  </si>
  <si>
    <t>025/2021</t>
  </si>
  <si>
    <t>00221/2021</t>
  </si>
  <si>
    <t>Apertúra Kft.</t>
  </si>
  <si>
    <t>Lenovo Ideapad 5 81YK0019HV notebook + Windows 10</t>
  </si>
  <si>
    <t>061/2021</t>
  </si>
  <si>
    <t>00424/2021</t>
  </si>
  <si>
    <t>HP 250 G7, 15,6""FHD AG Core notebook</t>
  </si>
  <si>
    <t>068/2021</t>
  </si>
  <si>
    <t>00226/2021</t>
  </si>
  <si>
    <t>HP ProBook 440 G7 14"FHD/Intel Core laptop</t>
  </si>
  <si>
    <t>168/2021</t>
  </si>
  <si>
    <t>ROKEP-2021-4</t>
  </si>
  <si>
    <t>Fülöp és Fülöp Kereskedelmi Kft.</t>
  </si>
  <si>
    <t>Matematika tábor 2. részlet</t>
  </si>
  <si>
    <t>173/2021</t>
  </si>
  <si>
    <t>VOLÁNBUSZ Közlekedési Kft.</t>
  </si>
  <si>
    <t xml:space="preserve">Belföldi fuvardíj </t>
  </si>
  <si>
    <t>Működési költségek</t>
  </si>
  <si>
    <t>2021.03.02</t>
  </si>
  <si>
    <t>039/2021</t>
  </si>
  <si>
    <t>2021/00008026</t>
  </si>
  <si>
    <t>Pcland Online Kft.</t>
  </si>
  <si>
    <t>Tintapatronok nyomtató</t>
  </si>
  <si>
    <t>111/2021</t>
  </si>
  <si>
    <t>A22500024/1022/00005</t>
  </si>
  <si>
    <t>Media Markt Kft.</t>
  </si>
  <si>
    <t>Mobil klíma</t>
  </si>
  <si>
    <t>227/2021</t>
  </si>
  <si>
    <t>000010/2021</t>
  </si>
  <si>
    <t>Kortárs Művészeti Műhely Alkotóművészeti Kft.</t>
  </si>
  <si>
    <t>Grafikai tervezés évkönyv, naptár, képeslap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</si>
</sst>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Ft&quot;"/>
  </numFmts>
  <fonts count="6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2"/>
      <color rgb="FF0070C0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4" fillId="0" borderId="8" xfId="0" applyFont="1" applyBorder="1" applyAlignment="1">
      <alignment horizontal="center"/>
    </xf>
    <xf numFmtId="14" fontId="4" fillId="0" borderId="9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164" fontId="4" fillId="0" borderId="9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center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/>
    </xf>
    <xf numFmtId="164" fontId="0" fillId="0" borderId="0" xfId="0" applyNumberFormat="1"/>
    <xf numFmtId="0" fontId="4" fillId="0" borderId="8" xfId="0" applyFont="1" applyBorder="1" applyAlignment="1">
      <alignment horizontal="center" vertical="center"/>
    </xf>
    <xf numFmtId="0" fontId="4" fillId="0" borderId="10" xfId="0" applyFont="1" applyBorder="1" applyAlignment="1">
      <alignment vertical="center"/>
    </xf>
    <xf numFmtId="0" fontId="5" fillId="0" borderId="9" xfId="0" applyFont="1" applyBorder="1" applyAlignment="1">
      <alignment horizontal="center" vertical="center" wrapText="1"/>
    </xf>
    <xf numFmtId="17" fontId="5" fillId="0" borderId="9" xfId="0" quotePrefix="1" applyNumberFormat="1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9" xfId="0" applyFont="1" applyBorder="1" applyAlignment="1">
      <alignment horizontal="center" wrapText="1"/>
    </xf>
    <xf numFmtId="164" fontId="5" fillId="0" borderId="9" xfId="0" applyNumberFormat="1" applyFont="1" applyBorder="1" applyAlignment="1">
      <alignment horizontal="center"/>
    </xf>
    <xf numFmtId="14" fontId="5" fillId="0" borderId="9" xfId="0" applyNumberFormat="1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14" fontId="5" fillId="0" borderId="12" xfId="0" applyNumberFormat="1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2" xfId="0" applyFont="1" applyBorder="1" applyAlignment="1">
      <alignment horizontal="center" wrapText="1"/>
    </xf>
    <xf numFmtId="164" fontId="5" fillId="0" borderId="12" xfId="0" applyNumberFormat="1" applyFont="1" applyBorder="1" applyAlignment="1">
      <alignment horizontal="center"/>
    </xf>
    <xf numFmtId="0" fontId="4" fillId="0" borderId="13" xfId="0" applyFont="1" applyBorder="1"/>
    <xf numFmtId="0" fontId="1" fillId="0" borderId="1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CF06F4-CFDF-49CF-A4B1-DE42C277879F}">
  <dimension ref="A2:J26"/>
  <sheetViews>
    <sheetView tabSelected="1" workbookViewId="0">
      <selection activeCell="B2" sqref="B2"/>
    </sheetView>
  </sheetViews>
  <sheetFormatPr defaultRowHeight="15" x14ac:dyDescent="0.25"/>
  <cols>
    <col min="1" max="1" width="6.42578125" customWidth="1"/>
    <col min="2" max="2" width="15.42578125" customWidth="1"/>
    <col min="3" max="3" width="13.85546875" customWidth="1"/>
    <col min="4" max="4" width="19.42578125" customWidth="1"/>
    <col min="5" max="5" width="26.5703125" customWidth="1"/>
    <col min="6" max="6" width="56" customWidth="1"/>
    <col min="7" max="7" width="17" customWidth="1"/>
    <col min="8" max="8" width="24.85546875" customWidth="1"/>
    <col min="10" max="10" width="12.85546875" customWidth="1"/>
  </cols>
  <sheetData>
    <row r="2" spans="1:10" ht="24.95" customHeight="1" x14ac:dyDescent="0.25"/>
    <row r="3" spans="1:10" ht="24.95" customHeight="1" thickBot="1" x14ac:dyDescent="0.35">
      <c r="A3" s="28" t="s">
        <v>0</v>
      </c>
      <c r="B3" s="28"/>
      <c r="C3" s="28"/>
      <c r="D3" s="28"/>
      <c r="E3" s="28"/>
      <c r="F3" s="28"/>
      <c r="G3" s="28"/>
      <c r="H3" s="28"/>
    </row>
    <row r="4" spans="1:10" ht="24.95" customHeight="1" x14ac:dyDescent="0.25">
      <c r="A4" s="1"/>
      <c r="B4" s="2" t="s">
        <v>1</v>
      </c>
      <c r="C4" s="3" t="s">
        <v>2</v>
      </c>
      <c r="D4" s="2" t="s">
        <v>3</v>
      </c>
      <c r="E4" s="2" t="s">
        <v>4</v>
      </c>
      <c r="F4" s="2" t="s">
        <v>5</v>
      </c>
      <c r="G4" s="2" t="s">
        <v>6</v>
      </c>
      <c r="H4" s="4" t="s">
        <v>7</v>
      </c>
    </row>
    <row r="5" spans="1:10" ht="24.95" customHeight="1" x14ac:dyDescent="0.25">
      <c r="A5" s="29" t="s">
        <v>8</v>
      </c>
      <c r="B5" s="30"/>
      <c r="C5" s="30"/>
      <c r="D5" s="30"/>
      <c r="E5" s="30"/>
      <c r="F5" s="30"/>
      <c r="G5" s="30"/>
      <c r="H5" s="31"/>
    </row>
    <row r="6" spans="1:10" ht="24.95" customHeight="1" x14ac:dyDescent="0.25">
      <c r="A6" s="5">
        <v>1</v>
      </c>
      <c r="B6" s="6">
        <v>44217</v>
      </c>
      <c r="C6" s="7" t="s">
        <v>9</v>
      </c>
      <c r="D6" s="7" t="s">
        <v>10</v>
      </c>
      <c r="E6" s="8" t="s">
        <v>11</v>
      </c>
      <c r="F6" s="7" t="s">
        <v>12</v>
      </c>
      <c r="G6" s="9">
        <v>509275</v>
      </c>
      <c r="H6" s="10"/>
    </row>
    <row r="7" spans="1:10" ht="24.95" customHeight="1" x14ac:dyDescent="0.25">
      <c r="A7" s="5">
        <v>2</v>
      </c>
      <c r="B7" s="6">
        <v>44243</v>
      </c>
      <c r="C7" s="7" t="s">
        <v>13</v>
      </c>
      <c r="D7" s="7" t="s">
        <v>14</v>
      </c>
      <c r="E7" s="7" t="s">
        <v>15</v>
      </c>
      <c r="F7" s="8" t="s">
        <v>16</v>
      </c>
      <c r="G7" s="9">
        <v>215400</v>
      </c>
      <c r="H7" s="11"/>
    </row>
    <row r="8" spans="1:10" ht="24.95" customHeight="1" x14ac:dyDescent="0.25">
      <c r="A8" s="5">
        <v>3</v>
      </c>
      <c r="B8" s="6">
        <v>44519</v>
      </c>
      <c r="C8" s="7" t="s">
        <v>17</v>
      </c>
      <c r="D8" s="12"/>
      <c r="E8" s="12"/>
      <c r="F8" s="8" t="s">
        <v>18</v>
      </c>
      <c r="G8" s="9">
        <v>100025</v>
      </c>
      <c r="H8" s="10"/>
      <c r="J8" s="13">
        <f>G8+G7+G6</f>
        <v>824700</v>
      </c>
    </row>
    <row r="9" spans="1:10" ht="24.95" customHeight="1" x14ac:dyDescent="0.25">
      <c r="A9" s="32" t="s">
        <v>19</v>
      </c>
      <c r="B9" s="33"/>
      <c r="C9" s="33"/>
      <c r="D9" s="33"/>
      <c r="E9" s="33"/>
      <c r="F9" s="33"/>
      <c r="G9" s="33"/>
      <c r="H9" s="34"/>
    </row>
    <row r="10" spans="1:10" ht="24.95" customHeight="1" x14ac:dyDescent="0.25">
      <c r="A10" s="14">
        <v>1</v>
      </c>
      <c r="B10" s="6">
        <v>44212</v>
      </c>
      <c r="C10" s="7" t="s">
        <v>20</v>
      </c>
      <c r="D10" s="7" t="s">
        <v>21</v>
      </c>
      <c r="E10" s="7" t="s">
        <v>22</v>
      </c>
      <c r="F10" s="7" t="s">
        <v>23</v>
      </c>
      <c r="G10" s="9">
        <v>127000</v>
      </c>
      <c r="H10" s="15"/>
    </row>
    <row r="11" spans="1:10" ht="24.95" customHeight="1" x14ac:dyDescent="0.25">
      <c r="A11" s="14">
        <v>2</v>
      </c>
      <c r="B11" s="6">
        <v>44356</v>
      </c>
      <c r="C11" s="7" t="s">
        <v>24</v>
      </c>
      <c r="D11" s="7" t="s">
        <v>25</v>
      </c>
      <c r="E11" s="8" t="s">
        <v>26</v>
      </c>
      <c r="F11" s="8" t="s">
        <v>27</v>
      </c>
      <c r="G11" s="9">
        <v>351473</v>
      </c>
      <c r="H11" s="15"/>
    </row>
    <row r="12" spans="1:10" ht="31.5" customHeight="1" x14ac:dyDescent="0.25">
      <c r="A12" s="14">
        <v>3</v>
      </c>
      <c r="B12" s="6">
        <v>44476</v>
      </c>
      <c r="C12" s="7" t="s">
        <v>28</v>
      </c>
      <c r="D12" s="7" t="s">
        <v>29</v>
      </c>
      <c r="E12" s="7" t="s">
        <v>26</v>
      </c>
      <c r="F12" s="8" t="s">
        <v>30</v>
      </c>
      <c r="G12" s="9">
        <v>133665</v>
      </c>
      <c r="H12" s="15"/>
    </row>
    <row r="13" spans="1:10" ht="24.95" customHeight="1" x14ac:dyDescent="0.25">
      <c r="A13" s="14">
        <v>4</v>
      </c>
      <c r="B13" s="6">
        <v>44505</v>
      </c>
      <c r="C13" s="7" t="s">
        <v>31</v>
      </c>
      <c r="D13" s="7" t="s">
        <v>32</v>
      </c>
      <c r="E13" s="8" t="s">
        <v>33</v>
      </c>
      <c r="F13" s="8" t="s">
        <v>34</v>
      </c>
      <c r="G13" s="9">
        <v>100000</v>
      </c>
      <c r="H13" s="15"/>
    </row>
    <row r="14" spans="1:10" ht="24.95" customHeight="1" x14ac:dyDescent="0.25">
      <c r="A14" s="14">
        <v>5</v>
      </c>
      <c r="B14" s="6">
        <v>44552</v>
      </c>
      <c r="C14" s="7" t="s">
        <v>35</v>
      </c>
      <c r="D14" s="7" t="s">
        <v>36</v>
      </c>
      <c r="E14" s="7" t="s">
        <v>37</v>
      </c>
      <c r="F14" s="8" t="s">
        <v>38</v>
      </c>
      <c r="G14" s="9">
        <v>100000</v>
      </c>
      <c r="H14" s="15"/>
      <c r="J14" s="13">
        <f>G14+G13+G12+G11+G10</f>
        <v>812138</v>
      </c>
    </row>
    <row r="15" spans="1:10" ht="24.95" customHeight="1" x14ac:dyDescent="0.25">
      <c r="A15" s="32" t="s">
        <v>39</v>
      </c>
      <c r="B15" s="33"/>
      <c r="C15" s="33"/>
      <c r="D15" s="33"/>
      <c r="E15" s="33"/>
      <c r="F15" s="33"/>
      <c r="G15" s="33"/>
      <c r="H15" s="34"/>
    </row>
    <row r="16" spans="1:10" ht="47.25" customHeight="1" x14ac:dyDescent="0.25">
      <c r="A16" s="14">
        <v>1</v>
      </c>
      <c r="B16" s="6">
        <v>44218</v>
      </c>
      <c r="C16" s="7" t="s">
        <v>40</v>
      </c>
      <c r="D16" s="7" t="s">
        <v>41</v>
      </c>
      <c r="E16" s="7" t="s">
        <v>42</v>
      </c>
      <c r="F16" s="16" t="s">
        <v>43</v>
      </c>
      <c r="G16" s="9">
        <v>267890</v>
      </c>
      <c r="H16" s="11"/>
    </row>
    <row r="17" spans="1:10" ht="24.95" customHeight="1" x14ac:dyDescent="0.25">
      <c r="A17" s="14">
        <v>2</v>
      </c>
      <c r="B17" s="6">
        <v>44237</v>
      </c>
      <c r="C17" s="7" t="s">
        <v>44</v>
      </c>
      <c r="D17" s="7" t="s">
        <v>45</v>
      </c>
      <c r="E17" s="7" t="s">
        <v>46</v>
      </c>
      <c r="F17" s="8" t="s">
        <v>47</v>
      </c>
      <c r="G17" s="9">
        <v>323469</v>
      </c>
      <c r="H17" s="11"/>
    </row>
    <row r="18" spans="1:10" ht="24.95" customHeight="1" x14ac:dyDescent="0.25">
      <c r="A18" s="14">
        <v>3</v>
      </c>
      <c r="B18" s="6">
        <v>44295</v>
      </c>
      <c r="C18" s="7" t="s">
        <v>48</v>
      </c>
      <c r="D18" s="7" t="s">
        <v>49</v>
      </c>
      <c r="E18" s="7" t="s">
        <v>46</v>
      </c>
      <c r="F18" s="8" t="s">
        <v>50</v>
      </c>
      <c r="G18" s="9">
        <v>323723</v>
      </c>
      <c r="H18" s="11"/>
    </row>
    <row r="19" spans="1:10" ht="24.95" customHeight="1" x14ac:dyDescent="0.25">
      <c r="A19" s="14">
        <v>4</v>
      </c>
      <c r="B19" s="6">
        <v>44306</v>
      </c>
      <c r="C19" s="7" t="s">
        <v>51</v>
      </c>
      <c r="D19" s="7" t="s">
        <v>52</v>
      </c>
      <c r="E19" s="7" t="s">
        <v>46</v>
      </c>
      <c r="F19" s="8" t="s">
        <v>53</v>
      </c>
      <c r="G19" s="9">
        <v>361442</v>
      </c>
      <c r="H19" s="11"/>
    </row>
    <row r="20" spans="1:10" ht="24.95" customHeight="1" x14ac:dyDescent="0.25">
      <c r="A20" s="14">
        <v>5</v>
      </c>
      <c r="B20" s="6">
        <v>44468</v>
      </c>
      <c r="C20" s="7" t="s">
        <v>54</v>
      </c>
      <c r="D20" s="7" t="s">
        <v>55</v>
      </c>
      <c r="E20" s="8" t="s">
        <v>56</v>
      </c>
      <c r="F20" s="8" t="s">
        <v>57</v>
      </c>
      <c r="G20" s="9">
        <v>937500</v>
      </c>
      <c r="H20" s="11"/>
    </row>
    <row r="21" spans="1:10" ht="24.95" customHeight="1" x14ac:dyDescent="0.25">
      <c r="A21" s="14">
        <v>6</v>
      </c>
      <c r="B21" s="6">
        <v>44475</v>
      </c>
      <c r="C21" s="7" t="s">
        <v>58</v>
      </c>
      <c r="D21" s="7">
        <v>9520025941</v>
      </c>
      <c r="E21" s="8" t="s">
        <v>59</v>
      </c>
      <c r="F21" s="8" t="s">
        <v>60</v>
      </c>
      <c r="G21" s="9">
        <v>101600</v>
      </c>
      <c r="H21" s="11"/>
      <c r="J21" s="13">
        <f>G21+G20+G19+G18+G17+G16</f>
        <v>2315624</v>
      </c>
    </row>
    <row r="22" spans="1:10" ht="24.95" customHeight="1" x14ac:dyDescent="0.25">
      <c r="A22" s="32" t="s">
        <v>61</v>
      </c>
      <c r="B22" s="33"/>
      <c r="C22" s="33"/>
      <c r="D22" s="33"/>
      <c r="E22" s="33"/>
      <c r="F22" s="33"/>
      <c r="G22" s="33"/>
      <c r="H22" s="34"/>
    </row>
    <row r="23" spans="1:10" ht="24.95" customHeight="1" x14ac:dyDescent="0.25">
      <c r="A23" s="5">
        <v>1</v>
      </c>
      <c r="B23" s="17" t="s">
        <v>62</v>
      </c>
      <c r="C23" s="18" t="s">
        <v>63</v>
      </c>
      <c r="D23" s="18" t="s">
        <v>64</v>
      </c>
      <c r="E23" s="18" t="s">
        <v>65</v>
      </c>
      <c r="F23" s="19" t="s">
        <v>66</v>
      </c>
      <c r="G23" s="20">
        <v>138355</v>
      </c>
      <c r="H23" s="15"/>
    </row>
    <row r="24" spans="1:10" ht="24.95" customHeight="1" x14ac:dyDescent="0.25">
      <c r="A24" s="5">
        <v>2</v>
      </c>
      <c r="B24" s="21">
        <v>44375</v>
      </c>
      <c r="C24" s="18" t="s">
        <v>67</v>
      </c>
      <c r="D24" s="18" t="s">
        <v>68</v>
      </c>
      <c r="E24" s="19" t="s">
        <v>69</v>
      </c>
      <c r="F24" s="19" t="s">
        <v>70</v>
      </c>
      <c r="G24" s="20">
        <v>122998</v>
      </c>
      <c r="H24" s="15"/>
    </row>
    <row r="25" spans="1:10" ht="24.95" customHeight="1" thickBot="1" x14ac:dyDescent="0.3">
      <c r="A25" s="22">
        <v>3</v>
      </c>
      <c r="B25" s="23">
        <v>44557</v>
      </c>
      <c r="C25" s="24" t="s">
        <v>71</v>
      </c>
      <c r="D25" s="24" t="s">
        <v>72</v>
      </c>
      <c r="E25" s="25" t="s">
        <v>73</v>
      </c>
      <c r="F25" s="25" t="s">
        <v>74</v>
      </c>
      <c r="G25" s="26">
        <v>118330</v>
      </c>
      <c r="H25" s="27"/>
      <c r="J25" s="13">
        <f>G24+G23+G25</f>
        <v>379683</v>
      </c>
    </row>
    <row r="26" spans="1:10" ht="24.95" customHeight="1" x14ac:dyDescent="0.25">
      <c r="J26" s="13">
        <f>SUM(J5:J25)</f>
        <v>4332145</v>
      </c>
    </row>
  </sheetData>
  <mergeCells count="5">
    <mergeCell ref="A3:H3"/>
    <mergeCell ref="A5:H5"/>
    <mergeCell ref="A9:H9"/>
    <mergeCell ref="A15:H15"/>
    <mergeCell ref="A22:H2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2022-05-04T09:58:10Z</dcterms:created>
  <dcterms:modified xsi:type="dcterms:W3CDTF">2022-05-05T11:18:32Z</dcterms:modified>
</cp:coreProperties>
</file>